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peter\Dropbox\schuljahr_2024_2025\FS DE\ma raster\2024\"/>
    </mc:Choice>
  </mc:AlternateContent>
  <xr:revisionPtr revIDLastSave="0" documentId="13_ncr:9_{F6412A96-822D-4964-B496-DB7A59EB3CAF}" xr6:coauthVersionLast="47" xr6:coauthVersionMax="47" xr10:uidLastSave="{00000000-0000-0000-0000-000000000000}"/>
  <bookViews>
    <workbookView xWindow="-110" yWindow="-110" windowWidth="38620" windowHeight="21100" tabRatio="570" activeTab="1" xr2:uid="{DDB75699-CB44-4CA9-9E94-C709A7CF0405}"/>
  </bookViews>
  <sheets>
    <sheet name="Schriftliche Arbeit" sheetId="1" r:id="rId1"/>
    <sheet name="Präsentation" sheetId="5" r:id="rId2"/>
  </sheets>
  <definedNames>
    <definedName name="_xlnm.Print_Area" localSheetId="1">Präsentation!$A$1:$G$40</definedName>
    <definedName name="_xlnm.Print_Area" localSheetId="0">'Schriftliche Arbeit'!$A$1:$G$51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F30" i="5"/>
  <c r="G24" i="5"/>
  <c r="D19" i="5"/>
  <c r="G19" i="5" s="1"/>
  <c r="D13" i="5"/>
  <c r="G13" i="5" s="1"/>
  <c r="D8" i="5"/>
  <c r="G8" i="5" s="1"/>
  <c r="F44" i="1"/>
  <c r="D36" i="1"/>
  <c r="G36" i="1"/>
  <c r="D29" i="1"/>
  <c r="G29" i="1"/>
  <c r="D22" i="1"/>
  <c r="G22" i="1"/>
  <c r="G13" i="1"/>
  <c r="G7" i="1"/>
  <c r="G30" i="5" l="1"/>
  <c r="G32" i="5" s="1"/>
  <c r="G44" i="1"/>
  <c r="G35" i="5" l="1"/>
</calcChain>
</file>

<file path=xl/sharedStrings.xml><?xml version="1.0" encoding="utf-8"?>
<sst xmlns="http://schemas.openxmlformats.org/spreadsheetml/2006/main" count="108" uniqueCount="80">
  <si>
    <t>Präsentation</t>
  </si>
  <si>
    <t>Sachkompetenz</t>
  </si>
  <si>
    <t>Auftreten</t>
  </si>
  <si>
    <t>Sprache</t>
  </si>
  <si>
    <t>Note der Präsentation</t>
  </si>
  <si>
    <t>Schriftliche Arbeit</t>
  </si>
  <si>
    <t>Arbeitsprozess</t>
  </si>
  <si>
    <t>Inhaltliche Gesichtspunkte</t>
  </si>
  <si>
    <t>Gliederung</t>
  </si>
  <si>
    <t>Sprachliche Gesichtspunkte</t>
  </si>
  <si>
    <t>Formale Gesichtspunkte</t>
  </si>
  <si>
    <t>Note</t>
  </si>
  <si>
    <t>Punkte</t>
  </si>
  <si>
    <t>Vereinbart</t>
  </si>
  <si>
    <t>Vorschlag</t>
  </si>
  <si>
    <t>gewichtet</t>
  </si>
  <si>
    <t>Note der schriftlichen Arbeit</t>
  </si>
  <si>
    <t>Gesamtnote</t>
  </si>
  <si>
    <t>Schüler/Schülerin</t>
  </si>
  <si>
    <t>Betreuer/Betreuerin</t>
  </si>
  <si>
    <t>Beurteilungsraster der schriftlichen Arbeit besprochen und Gewichtungsfaktoren festgelegt am:</t>
  </si>
  <si>
    <t>Beurteilungsraster der Präsentation besprochen und Gewichtungsfaktoren festgelegt am:</t>
  </si>
  <si>
    <t>Summe der Gewichtungsfaktoren und Summe der gewichteten Punkte</t>
  </si>
  <si>
    <t>A1</t>
  </si>
  <si>
    <t>A2</t>
  </si>
  <si>
    <t>A3</t>
  </si>
  <si>
    <t>B1</t>
  </si>
  <si>
    <t>B2</t>
  </si>
  <si>
    <t>B3</t>
  </si>
  <si>
    <t>B4</t>
  </si>
  <si>
    <t>B5</t>
  </si>
  <si>
    <t>B6</t>
  </si>
  <si>
    <t>C1</t>
  </si>
  <si>
    <t>C2</t>
  </si>
  <si>
    <t>D1</t>
  </si>
  <si>
    <t>D2</t>
  </si>
  <si>
    <t>D3</t>
  </si>
  <si>
    <t>E1</t>
  </si>
  <si>
    <t>E2</t>
  </si>
  <si>
    <t>E3</t>
  </si>
  <si>
    <t>D4</t>
  </si>
  <si>
    <t>Beurteilungskriterien Deutsch (wissenschaftliche Arbeit)</t>
  </si>
  <si>
    <t>Wie organisiert der Schüler/die Schülerin die Arbeit (Zeitplan, Disposition, Arbeitsjournal)?</t>
  </si>
  <si>
    <t>Entspricht der Zwischenbericht (Zeitplan, Zielsetzung, Vorarbeiten) den Anforderungen?</t>
  </si>
  <si>
    <t>Stimmt die Balance zwischen Eigeninitiative/Selbständigkeit und Anfordern von nötigen Hilfeleistungen?</t>
  </si>
  <si>
    <t>Ist die Beantwortung der Fragestellung realisiert?</t>
  </si>
  <si>
    <t>Sind die Informationsgrundlagen relevant, vielfältig, aktuell?</t>
  </si>
  <si>
    <t>Ist die Informationsverarbeitung eigenständig, angemessen, systematisch, nachvollziehbar?</t>
  </si>
  <si>
    <t>Werden in der Arbeit besondere Qualitäten sichtbar?</t>
  </si>
  <si>
    <t>Sind intellektuelle Neugier und Leistung erkennbar?</t>
  </si>
  <si>
    <t>Zeigt die Arbeit Sachkompetenz?</t>
  </si>
  <si>
    <t>Entsprechen Vorwort und Einleitung den Anforderungen?</t>
  </si>
  <si>
    <t>Ist der Hauptteil sinnvoll gegliedert?</t>
  </si>
  <si>
    <t>C3</t>
  </si>
  <si>
    <t>Werden im Schlussteil die Ergebnisse zusammengefasst?</t>
  </si>
  <si>
    <t>C4</t>
  </si>
  <si>
    <t>Führt der Text die Lesenden durch das Thema?</t>
  </si>
  <si>
    <t>Ist der Text kohärent?</t>
  </si>
  <si>
    <t>Ist der Text bezüglich Wortwahl und Satzbau korrekt?</t>
  </si>
  <si>
    <t>Hat der Text besondere sprachliche Qualitäten?</t>
  </si>
  <si>
    <t xml:space="preserve">Sind Grammatik, Rechtschreibung und Zeichensetzung korrekt? </t>
  </si>
  <si>
    <t>Sind die fremden Gedanken im Text belegt? Ist korrekt belegt und zitiert worden?</t>
  </si>
  <si>
    <t>Ist das Literaturverzeichnis korrekt verfasst worden?</t>
  </si>
  <si>
    <t>Sind das Titelblatt, das Layout und die ästhetische Gestaltung ansprechend?</t>
  </si>
  <si>
    <t>Zeigt die Schülerin/der Schüler Sachkompetenz und Flexibilität im Gespräch mit der betreuenden Lehrperson und dem Korreferenten/der Korreferentin?</t>
  </si>
  <si>
    <t>Kann der Schüler/die Schülerin die eigene Arbeit kritisch reflektieren?</t>
  </si>
  <si>
    <t>Tritt der Schüler/die Schülerin bei der Präsentation souverän und sicher auf (Blickkontakt, Körperhaltung, Mimik, Gestik)?</t>
  </si>
  <si>
    <t>Spricht die Schülerin/der Schüler während der Präsentation eine korrekte Standardsprache?</t>
  </si>
  <si>
    <t>Spricht die Schülerin/der Schüler während dem Fachgespräch eine korrekte Standardsprache?</t>
  </si>
  <si>
    <t>Spricht er/sie während der Präsentation frei und verständlich (Lautstärke, Tempo)?</t>
  </si>
  <si>
    <t>Ist die Präsentation (Methoden, Medien) gelungen?</t>
  </si>
  <si>
    <t>Weckt die Schülerin/der Schüler das Interesse für das Thema, kann er/sie Spannung erzeugen?</t>
  </si>
  <si>
    <t>Ist die Präsentation inhaltlich sachkompetent? Ist die Stoffauswahl sinnvoll?</t>
  </si>
  <si>
    <t>Gewichtungs-faktor</t>
  </si>
  <si>
    <t>Art der Präsentation:</t>
  </si>
  <si>
    <t>Total 3</t>
  </si>
  <si>
    <t>Total 4</t>
  </si>
  <si>
    <t>Total 1</t>
  </si>
  <si>
    <t>Fachgespräch</t>
  </si>
  <si>
    <t>Total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</si>
</sst>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4" formatCode="0.0"/>
  </numFmts>
  <fonts count="16" x14ac:knownFonts="1">
    <font>
      <sz val="12"/>
      <name val="Verdana"/>
      <family val="2"/>
    </font>
    <font>
      <b/>
      <sz val="14"/>
      <name val="Verdana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</font>
    <font>
      <sz val="14"/>
      <color indexed="48"/>
      <name val="Verdana"/>
    </font>
    <font>
      <b/>
      <sz val="14"/>
      <color indexed="48"/>
      <name val="Verdana"/>
    </font>
    <font>
      <sz val="14"/>
      <name val="Verdana"/>
      <family val="2"/>
    </font>
    <font>
      <b/>
      <sz val="18"/>
      <name val="Verdana"/>
      <family val="2"/>
    </font>
    <font>
      <sz val="14"/>
      <color indexed="48"/>
      <name val="Verdana"/>
      <family val="2"/>
    </font>
    <font>
      <b/>
      <sz val="14"/>
      <color indexed="48"/>
      <name val="Verdana"/>
      <family val="2"/>
    </font>
    <font>
      <sz val="14"/>
      <color indexed="10"/>
      <name val="Verdana"/>
      <family val="2"/>
    </font>
    <font>
      <b/>
      <sz val="14"/>
      <color indexed="10"/>
      <name val="Verdana"/>
      <family val="2"/>
    </font>
    <font>
      <sz val="14"/>
      <color indexed="10"/>
      <name val="Verdana"/>
    </font>
    <font>
      <b/>
      <sz val="14"/>
      <color indexed="10"/>
      <name val="Verdana"/>
    </font>
    <font>
      <b/>
      <sz val="2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0" xfId="0" applyFont="1" applyAlignment="1"/>
    <xf numFmtId="0" fontId="1" fillId="0" borderId="0" xfId="0" applyFont="1" applyAlignment="1"/>
    <xf numFmtId="0" fontId="1" fillId="3" borderId="1" xfId="0" applyFont="1" applyFill="1" applyBorder="1" applyAlignment="1">
      <alignment wrapText="1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Alignment="1"/>
    <xf numFmtId="0" fontId="4" fillId="0" borderId="0" xfId="0" applyFont="1" applyBorder="1" applyAlignment="1">
      <alignment wrapText="1"/>
    </xf>
    <xf numFmtId="184" fontId="1" fillId="0" borderId="0" xfId="0" applyNumberFormat="1" applyFont="1" applyAlignment="1">
      <alignment horizontal="right"/>
    </xf>
    <xf numFmtId="1" fontId="4" fillId="0" borderId="0" xfId="0" applyNumberFormat="1" applyFont="1" applyAlignment="1"/>
    <xf numFmtId="184" fontId="1" fillId="2" borderId="1" xfId="0" applyNumberFormat="1" applyFont="1" applyFill="1" applyBorder="1" applyAlignme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Alignment="1"/>
    <xf numFmtId="0" fontId="2" fillId="2" borderId="1" xfId="0" applyFont="1" applyFill="1" applyBorder="1" applyAlignment="1">
      <alignment wrapText="1"/>
    </xf>
    <xf numFmtId="0" fontId="2" fillId="0" borderId="0" xfId="0" applyFont="1" applyAlignment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7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4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/>
    <xf numFmtId="0" fontId="15" fillId="0" borderId="0" xfId="0" applyFont="1" applyAlignment="1">
      <alignment wrapText="1"/>
    </xf>
    <xf numFmtId="184" fontId="4" fillId="4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184" fontId="7" fillId="0" borderId="0" xfId="0" applyNumberFormat="1" applyFont="1" applyAlignment="1">
      <alignment horizontal="center"/>
    </xf>
    <xf numFmtId="184" fontId="7" fillId="4" borderId="1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84" fontId="2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823FD-FA3E-452F-B01E-90521CE7A38F}">
  <sheetPr>
    <pageSetUpPr fitToPage="1"/>
  </sheetPr>
  <dimension ref="A1:H50"/>
  <sheetViews>
    <sheetView zoomScale="60" zoomScaleNormal="60" workbookViewId="0">
      <selection activeCell="O29" sqref="O29"/>
    </sheetView>
  </sheetViews>
  <sheetFormatPr baseColWidth="10" defaultColWidth="10.796875" defaultRowHeight="24" customHeight="1" x14ac:dyDescent="0.35"/>
  <cols>
    <col min="1" max="1" width="3.6640625" style="30" bestFit="1" customWidth="1"/>
    <col min="2" max="2" width="95.86328125" style="4" bestFit="1" customWidth="1"/>
    <col min="3" max="3" width="11.59765625" style="1" customWidth="1"/>
    <col min="4" max="4" width="8.86328125" style="1" bestFit="1" customWidth="1"/>
    <col min="5" max="5" width="10.86328125" style="1" bestFit="1" customWidth="1"/>
    <col min="6" max="6" width="17" style="15" customWidth="1"/>
    <col min="7" max="7" width="12.06640625" style="15" bestFit="1" customWidth="1"/>
    <col min="8" max="8" width="10.796875" style="16" customWidth="1"/>
    <col min="9" max="16384" width="10.796875" style="15"/>
  </cols>
  <sheetData>
    <row r="1" spans="1:8" s="2" customFormat="1" ht="23" x14ac:dyDescent="0.45">
      <c r="A1" s="30"/>
      <c r="B1" s="18" t="s">
        <v>41</v>
      </c>
      <c r="C1" s="1"/>
      <c r="D1" s="1"/>
      <c r="E1" s="1"/>
      <c r="G1" s="1"/>
      <c r="H1" s="3"/>
    </row>
    <row r="2" spans="1:8" s="2" customFormat="1" ht="17.5" x14ac:dyDescent="0.35">
      <c r="A2" s="30"/>
      <c r="B2" s="4"/>
      <c r="C2" s="1"/>
      <c r="D2" s="1"/>
      <c r="E2" s="1"/>
      <c r="H2" s="3"/>
    </row>
    <row r="3" spans="1:8" s="2" customFormat="1" ht="17.5" x14ac:dyDescent="0.35">
      <c r="A3" s="30"/>
      <c r="B3" s="4"/>
      <c r="C3" s="1"/>
      <c r="D3" s="1"/>
      <c r="E3" s="1"/>
      <c r="H3" s="3"/>
    </row>
    <row r="4" spans="1:8" s="7" customFormat="1" ht="35" x14ac:dyDescent="0.35">
      <c r="A4" s="31"/>
      <c r="B4" s="43" t="s">
        <v>5</v>
      </c>
      <c r="C4" s="44" t="s">
        <v>11</v>
      </c>
      <c r="D4" s="44" t="s">
        <v>12</v>
      </c>
      <c r="E4" s="44"/>
      <c r="F4" s="45" t="s">
        <v>73</v>
      </c>
      <c r="G4" s="44" t="s">
        <v>12</v>
      </c>
      <c r="H4" s="6"/>
    </row>
    <row r="5" spans="1:8" s="2" customFormat="1" ht="17.5" x14ac:dyDescent="0.35">
      <c r="A5" s="30"/>
      <c r="B5" s="4"/>
      <c r="C5" s="36"/>
      <c r="D5" s="36"/>
      <c r="E5" s="41" t="s">
        <v>14</v>
      </c>
      <c r="F5" s="41" t="s">
        <v>13</v>
      </c>
      <c r="G5" s="37" t="s">
        <v>15</v>
      </c>
      <c r="H5" s="3"/>
    </row>
    <row r="6" spans="1:8" s="2" customFormat="1" ht="17.5" x14ac:dyDescent="0.35">
      <c r="A6" s="30"/>
      <c r="B6" s="4"/>
      <c r="C6" s="36"/>
      <c r="D6" s="36"/>
      <c r="E6" s="36"/>
      <c r="F6" s="36"/>
      <c r="G6" s="36"/>
      <c r="H6" s="3"/>
    </row>
    <row r="7" spans="1:8" s="2" customFormat="1" ht="17.5" x14ac:dyDescent="0.35">
      <c r="A7" s="30"/>
      <c r="B7" s="8" t="s">
        <v>6</v>
      </c>
      <c r="C7" s="35">
        <v>6</v>
      </c>
      <c r="D7" s="36">
        <v>10</v>
      </c>
      <c r="E7" s="42" t="s">
        <v>75</v>
      </c>
      <c r="F7" s="35">
        <v>3</v>
      </c>
      <c r="G7" s="36">
        <f>D7*F7</f>
        <v>30</v>
      </c>
      <c r="H7" s="63">
        <v>30</v>
      </c>
    </row>
    <row r="8" spans="1:8" s="2" customFormat="1" ht="17.5" x14ac:dyDescent="0.35">
      <c r="A8" s="30" t="s">
        <v>23</v>
      </c>
      <c r="B8" s="4" t="s">
        <v>42</v>
      </c>
      <c r="C8" s="36"/>
      <c r="D8" s="36"/>
      <c r="E8" s="40"/>
      <c r="F8" s="36"/>
      <c r="G8" s="36"/>
      <c r="H8" s="64"/>
    </row>
    <row r="9" spans="1:8" s="2" customFormat="1" ht="17.5" x14ac:dyDescent="0.35">
      <c r="A9" s="30" t="s">
        <v>24</v>
      </c>
      <c r="B9" s="4" t="s">
        <v>43</v>
      </c>
      <c r="C9" s="36"/>
      <c r="D9" s="36"/>
      <c r="E9" s="40"/>
      <c r="F9" s="36"/>
      <c r="G9" s="36"/>
      <c r="H9" s="64"/>
    </row>
    <row r="10" spans="1:8" s="2" customFormat="1" ht="35" x14ac:dyDescent="0.35">
      <c r="A10" s="30" t="s">
        <v>25</v>
      </c>
      <c r="B10" s="4" t="s">
        <v>44</v>
      </c>
      <c r="C10" s="38"/>
      <c r="D10" s="36"/>
      <c r="E10" s="40"/>
      <c r="F10" s="36"/>
      <c r="G10" s="36"/>
      <c r="H10" s="65"/>
    </row>
    <row r="11" spans="1:8" s="2" customFormat="1" ht="17.5" x14ac:dyDescent="0.35">
      <c r="A11" s="30"/>
      <c r="B11" s="4"/>
      <c r="C11" s="39"/>
      <c r="D11" s="36"/>
      <c r="E11" s="40"/>
      <c r="F11" s="39"/>
      <c r="G11" s="36"/>
      <c r="H11" s="3"/>
    </row>
    <row r="12" spans="1:8" s="2" customFormat="1" ht="17.5" x14ac:dyDescent="0.35">
      <c r="A12" s="30"/>
      <c r="B12" s="4"/>
      <c r="C12" s="39"/>
      <c r="D12" s="36"/>
      <c r="E12" s="40"/>
      <c r="F12" s="39"/>
      <c r="G12" s="36"/>
      <c r="H12" s="3"/>
    </row>
    <row r="13" spans="1:8" s="2" customFormat="1" ht="17.5" x14ac:dyDescent="0.35">
      <c r="A13" s="30"/>
      <c r="B13" s="8" t="s">
        <v>7</v>
      </c>
      <c r="C13" s="35">
        <v>6</v>
      </c>
      <c r="D13" s="36">
        <v>10</v>
      </c>
      <c r="E13" s="42" t="s">
        <v>76</v>
      </c>
      <c r="F13" s="35">
        <v>4</v>
      </c>
      <c r="G13" s="36">
        <f>D13*F13</f>
        <v>40</v>
      </c>
      <c r="H13" s="63">
        <v>70</v>
      </c>
    </row>
    <row r="14" spans="1:8" s="2" customFormat="1" ht="17.5" x14ac:dyDescent="0.35">
      <c r="A14" s="30" t="s">
        <v>26</v>
      </c>
      <c r="B14" s="4" t="s">
        <v>45</v>
      </c>
      <c r="C14" s="36"/>
      <c r="D14" s="36"/>
      <c r="E14" s="36"/>
      <c r="F14" s="36"/>
      <c r="G14" s="36"/>
      <c r="H14" s="64"/>
    </row>
    <row r="15" spans="1:8" s="2" customFormat="1" ht="17.5" x14ac:dyDescent="0.35">
      <c r="A15" s="30" t="s">
        <v>27</v>
      </c>
      <c r="B15" s="4" t="s">
        <v>46</v>
      </c>
      <c r="C15" s="36"/>
      <c r="D15" s="36"/>
      <c r="E15" s="36"/>
      <c r="F15" s="36"/>
      <c r="G15" s="36"/>
      <c r="H15" s="64"/>
    </row>
    <row r="16" spans="1:8" s="2" customFormat="1" ht="17.5" x14ac:dyDescent="0.35">
      <c r="A16" s="30" t="s">
        <v>28</v>
      </c>
      <c r="B16" s="11" t="s">
        <v>47</v>
      </c>
      <c r="C16" s="36"/>
      <c r="D16" s="36"/>
      <c r="E16" s="36"/>
      <c r="F16" s="36"/>
      <c r="G16" s="36"/>
      <c r="H16" s="64"/>
    </row>
    <row r="17" spans="1:8" s="2" customFormat="1" ht="17.5" x14ac:dyDescent="0.35">
      <c r="A17" s="30" t="s">
        <v>29</v>
      </c>
      <c r="B17" s="11" t="s">
        <v>48</v>
      </c>
      <c r="C17" s="36"/>
      <c r="D17" s="36"/>
      <c r="E17" s="36"/>
      <c r="F17" s="36"/>
      <c r="G17" s="36"/>
      <c r="H17" s="64"/>
    </row>
    <row r="18" spans="1:8" s="2" customFormat="1" ht="17.5" x14ac:dyDescent="0.35">
      <c r="A18" s="30" t="s">
        <v>30</v>
      </c>
      <c r="B18" s="11" t="s">
        <v>49</v>
      </c>
      <c r="C18" s="36"/>
      <c r="D18" s="36"/>
      <c r="E18" s="36"/>
      <c r="F18" s="36"/>
      <c r="G18" s="36"/>
      <c r="H18" s="64"/>
    </row>
    <row r="19" spans="1:8" s="2" customFormat="1" ht="17.5" x14ac:dyDescent="0.35">
      <c r="A19" s="30" t="s">
        <v>31</v>
      </c>
      <c r="B19" s="11" t="s">
        <v>50</v>
      </c>
      <c r="C19" s="36"/>
      <c r="D19" s="36"/>
      <c r="E19" s="36"/>
      <c r="F19" s="36"/>
      <c r="G19" s="36"/>
      <c r="H19" s="64"/>
    </row>
    <row r="20" spans="1:8" s="2" customFormat="1" ht="17.5" x14ac:dyDescent="0.35">
      <c r="A20" s="30"/>
      <c r="B20" s="4"/>
      <c r="C20" s="40"/>
      <c r="D20" s="36"/>
      <c r="E20" s="36"/>
      <c r="F20" s="36"/>
      <c r="G20" s="36"/>
      <c r="H20" s="64"/>
    </row>
    <row r="21" spans="1:8" s="2" customFormat="1" ht="17.5" x14ac:dyDescent="0.35">
      <c r="A21" s="30"/>
      <c r="B21" s="4"/>
      <c r="C21" s="40"/>
      <c r="D21" s="36"/>
      <c r="E21" s="36"/>
      <c r="F21" s="36"/>
      <c r="G21" s="36"/>
      <c r="H21" s="64"/>
    </row>
    <row r="22" spans="1:8" s="2" customFormat="1" ht="17.5" x14ac:dyDescent="0.35">
      <c r="A22" s="30"/>
      <c r="B22" s="8" t="s">
        <v>8</v>
      </c>
      <c r="C22" s="35">
        <v>6</v>
      </c>
      <c r="D22" s="36">
        <f>10*(C22-1)/5</f>
        <v>10</v>
      </c>
      <c r="E22" s="42" t="s">
        <v>77</v>
      </c>
      <c r="F22" s="35">
        <v>1</v>
      </c>
      <c r="G22" s="36">
        <f>D22*F22</f>
        <v>10</v>
      </c>
      <c r="H22" s="64"/>
    </row>
    <row r="23" spans="1:8" s="2" customFormat="1" ht="17.5" x14ac:dyDescent="0.35">
      <c r="A23" s="30" t="s">
        <v>32</v>
      </c>
      <c r="B23" s="11" t="s">
        <v>51</v>
      </c>
      <c r="C23" s="36"/>
      <c r="D23" s="36"/>
      <c r="E23" s="36"/>
      <c r="F23" s="36"/>
      <c r="G23" s="36"/>
      <c r="H23" s="64"/>
    </row>
    <row r="24" spans="1:8" s="2" customFormat="1" ht="17.5" x14ac:dyDescent="0.35">
      <c r="A24" s="30" t="s">
        <v>33</v>
      </c>
      <c r="B24" s="11" t="s">
        <v>52</v>
      </c>
      <c r="C24" s="36"/>
      <c r="D24" s="36"/>
      <c r="E24" s="36"/>
      <c r="F24" s="36"/>
      <c r="G24" s="36"/>
      <c r="H24" s="64"/>
    </row>
    <row r="25" spans="1:8" s="2" customFormat="1" ht="17.5" x14ac:dyDescent="0.35">
      <c r="A25" s="30" t="s">
        <v>53</v>
      </c>
      <c r="B25" s="4" t="s">
        <v>54</v>
      </c>
      <c r="C25" s="36"/>
      <c r="D25" s="36"/>
      <c r="E25" s="36"/>
      <c r="F25" s="36"/>
      <c r="G25" s="36"/>
      <c r="H25" s="64"/>
    </row>
    <row r="26" spans="1:8" s="2" customFormat="1" ht="17.5" x14ac:dyDescent="0.35">
      <c r="A26" s="30" t="s">
        <v>55</v>
      </c>
      <c r="B26" s="4" t="s">
        <v>56</v>
      </c>
      <c r="C26" s="36"/>
      <c r="D26" s="36"/>
      <c r="E26" s="36"/>
      <c r="F26" s="36"/>
      <c r="G26" s="36"/>
      <c r="H26" s="64"/>
    </row>
    <row r="27" spans="1:8" s="2" customFormat="1" ht="17.5" x14ac:dyDescent="0.35">
      <c r="A27" s="30"/>
      <c r="B27" s="4"/>
      <c r="C27" s="40"/>
      <c r="D27" s="36"/>
      <c r="E27" s="36"/>
      <c r="F27" s="36"/>
      <c r="G27" s="36"/>
      <c r="H27" s="64"/>
    </row>
    <row r="28" spans="1:8" s="2" customFormat="1" ht="17.5" x14ac:dyDescent="0.35">
      <c r="A28" s="30"/>
      <c r="B28" s="4"/>
      <c r="C28" s="40"/>
      <c r="D28" s="36"/>
      <c r="E28" s="36"/>
      <c r="F28" s="36"/>
      <c r="G28" s="36"/>
      <c r="H28" s="64"/>
    </row>
    <row r="29" spans="1:8" s="2" customFormat="1" ht="17.5" x14ac:dyDescent="0.35">
      <c r="A29" s="30"/>
      <c r="B29" s="8" t="s">
        <v>9</v>
      </c>
      <c r="C29" s="35">
        <v>6</v>
      </c>
      <c r="D29" s="36">
        <f>10*(C29-1)/5</f>
        <v>10</v>
      </c>
      <c r="E29" s="42" t="s">
        <v>77</v>
      </c>
      <c r="F29" s="35">
        <v>1</v>
      </c>
      <c r="G29" s="36">
        <f>D29*F29</f>
        <v>10</v>
      </c>
      <c r="H29" s="64"/>
    </row>
    <row r="30" spans="1:8" s="2" customFormat="1" ht="17.5" x14ac:dyDescent="0.35">
      <c r="A30" s="30" t="s">
        <v>34</v>
      </c>
      <c r="B30" s="11" t="s">
        <v>57</v>
      </c>
      <c r="C30" s="36"/>
      <c r="D30" s="36"/>
      <c r="E30" s="36"/>
      <c r="F30" s="36"/>
      <c r="G30" s="36"/>
      <c r="H30" s="64"/>
    </row>
    <row r="31" spans="1:8" s="2" customFormat="1" ht="17.5" x14ac:dyDescent="0.35">
      <c r="A31" s="30" t="s">
        <v>35</v>
      </c>
      <c r="B31" s="11" t="s">
        <v>58</v>
      </c>
      <c r="C31" s="36"/>
      <c r="D31" s="36"/>
      <c r="E31" s="36"/>
      <c r="F31" s="36"/>
      <c r="G31" s="36"/>
      <c r="H31" s="64"/>
    </row>
    <row r="32" spans="1:8" s="2" customFormat="1" ht="17.5" x14ac:dyDescent="0.35">
      <c r="A32" s="30" t="s">
        <v>36</v>
      </c>
      <c r="B32" s="11" t="s">
        <v>59</v>
      </c>
      <c r="C32" s="36"/>
      <c r="D32" s="36"/>
      <c r="E32" s="36"/>
      <c r="F32" s="36"/>
      <c r="G32" s="36"/>
      <c r="H32" s="64"/>
    </row>
    <row r="33" spans="1:8" s="2" customFormat="1" ht="17.5" x14ac:dyDescent="0.35">
      <c r="A33" s="30" t="s">
        <v>40</v>
      </c>
      <c r="B33" s="11" t="s">
        <v>60</v>
      </c>
      <c r="C33" s="36"/>
      <c r="D33" s="36"/>
      <c r="E33" s="36"/>
      <c r="F33" s="36"/>
      <c r="G33" s="36"/>
      <c r="H33" s="64"/>
    </row>
    <row r="34" spans="1:8" s="2" customFormat="1" ht="17.5" x14ac:dyDescent="0.35">
      <c r="A34" s="30"/>
      <c r="B34" s="4"/>
      <c r="C34" s="40"/>
      <c r="D34" s="36"/>
      <c r="E34" s="36"/>
      <c r="F34" s="36"/>
      <c r="G34" s="36"/>
      <c r="H34" s="64"/>
    </row>
    <row r="35" spans="1:8" s="2" customFormat="1" ht="17.5" x14ac:dyDescent="0.35">
      <c r="C35" s="36"/>
      <c r="D35" s="36"/>
      <c r="E35" s="36"/>
      <c r="F35" s="36"/>
      <c r="G35" s="36"/>
      <c r="H35" s="64"/>
    </row>
    <row r="36" spans="1:8" s="2" customFormat="1" ht="17.5" x14ac:dyDescent="0.35">
      <c r="A36" s="30"/>
      <c r="B36" s="8" t="s">
        <v>10</v>
      </c>
      <c r="C36" s="35">
        <v>6</v>
      </c>
      <c r="D36" s="36">
        <f>10*(C36-1)/5</f>
        <v>10</v>
      </c>
      <c r="E36" s="42" t="s">
        <v>77</v>
      </c>
      <c r="F36" s="35">
        <v>1</v>
      </c>
      <c r="G36" s="36">
        <f>D36*F36</f>
        <v>10</v>
      </c>
      <c r="H36" s="65"/>
    </row>
    <row r="37" spans="1:8" s="2" customFormat="1" ht="17.5" x14ac:dyDescent="0.35">
      <c r="A37" s="30" t="s">
        <v>37</v>
      </c>
      <c r="B37" s="11" t="s">
        <v>61</v>
      </c>
      <c r="H37" s="3"/>
    </row>
    <row r="38" spans="1:8" s="2" customFormat="1" ht="17.5" x14ac:dyDescent="0.35">
      <c r="A38" s="30" t="s">
        <v>38</v>
      </c>
      <c r="B38" s="11" t="s">
        <v>62</v>
      </c>
      <c r="H38" s="3"/>
    </row>
    <row r="39" spans="1:8" s="2" customFormat="1" ht="17.5" x14ac:dyDescent="0.35">
      <c r="A39" s="30" t="s">
        <v>39</v>
      </c>
      <c r="B39" s="11" t="s">
        <v>63</v>
      </c>
      <c r="H39" s="3"/>
    </row>
    <row r="40" spans="1:8" s="2" customFormat="1" ht="17.5" x14ac:dyDescent="0.35">
      <c r="A40" s="30"/>
      <c r="B40" s="11"/>
      <c r="C40" s="32"/>
      <c r="D40" s="1"/>
      <c r="E40" s="9"/>
      <c r="F40" s="33"/>
      <c r="H40" s="3"/>
    </row>
    <row r="41" spans="1:8" s="2" customFormat="1" ht="17.5" x14ac:dyDescent="0.35">
      <c r="A41" s="30"/>
      <c r="B41" s="11"/>
      <c r="C41" s="32"/>
      <c r="D41" s="1"/>
      <c r="E41" s="9"/>
      <c r="F41" s="33"/>
      <c r="H41" s="3"/>
    </row>
    <row r="42" spans="1:8" s="2" customFormat="1" ht="17.5" x14ac:dyDescent="0.35">
      <c r="A42" s="30"/>
      <c r="B42" s="11"/>
      <c r="C42" s="32"/>
      <c r="D42" s="1"/>
      <c r="E42" s="9"/>
      <c r="F42" s="33"/>
      <c r="H42" s="3"/>
    </row>
    <row r="43" spans="1:8" s="2" customFormat="1" ht="17.5" x14ac:dyDescent="0.35">
      <c r="A43" s="30"/>
      <c r="B43" s="4"/>
      <c r="C43" s="1"/>
      <c r="D43" s="1"/>
      <c r="E43" s="1"/>
      <c r="H43" s="3"/>
    </row>
    <row r="44" spans="1:8" s="2" customFormat="1" ht="17.5" x14ac:dyDescent="0.35">
      <c r="A44" s="30"/>
      <c r="B44" s="2" t="s">
        <v>22</v>
      </c>
      <c r="C44" s="1"/>
      <c r="D44" s="36">
        <v>50</v>
      </c>
      <c r="E44" s="12">
        <v>10</v>
      </c>
      <c r="F44" s="10">
        <f>SUM(F7:F39)</f>
        <v>10</v>
      </c>
      <c r="G44" s="13">
        <f>SUM(G7:G39)</f>
        <v>100</v>
      </c>
      <c r="H44" s="3"/>
    </row>
    <row r="45" spans="1:8" s="2" customFormat="1" ht="17.5" x14ac:dyDescent="0.35">
      <c r="A45" s="30"/>
      <c r="B45" s="4"/>
      <c r="C45" s="1"/>
      <c r="D45" s="1"/>
      <c r="E45" s="1"/>
      <c r="H45" s="3"/>
    </row>
    <row r="46" spans="1:8" s="2" customFormat="1" ht="17.5" x14ac:dyDescent="0.35">
      <c r="A46" s="30"/>
      <c r="B46" s="5" t="s">
        <v>16</v>
      </c>
      <c r="C46" s="1"/>
      <c r="D46" s="1"/>
      <c r="E46" s="1"/>
      <c r="G46" s="14">
        <f>(G44*5/100)+1</f>
        <v>6</v>
      </c>
      <c r="H46" s="3"/>
    </row>
    <row r="47" spans="1:8" s="2" customFormat="1" ht="17.5" x14ac:dyDescent="0.35">
      <c r="A47" s="30"/>
      <c r="B47" s="4"/>
      <c r="C47" s="1"/>
      <c r="D47" s="1"/>
      <c r="E47" s="1"/>
      <c r="F47" s="15"/>
      <c r="G47" s="15"/>
      <c r="H47" s="3"/>
    </row>
    <row r="48" spans="1:8" ht="17.5" x14ac:dyDescent="0.35">
      <c r="B48" s="2" t="s">
        <v>20</v>
      </c>
    </row>
    <row r="49" spans="2:3" ht="17.5" x14ac:dyDescent="0.35"/>
    <row r="50" spans="2:3" ht="17.5" x14ac:dyDescent="0.35">
      <c r="B50" s="4" t="s">
        <v>18</v>
      </c>
      <c r="C50" s="2" t="s">
        <v>19</v>
      </c>
    </row>
  </sheetData>
  <mergeCells count="2">
    <mergeCell ref="H13:H36"/>
    <mergeCell ref="H7:H10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49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3324E-38FA-43EA-A8AF-E8C90020635C}">
  <sheetPr>
    <pageSetUpPr fitToPage="1"/>
  </sheetPr>
  <dimension ref="A1:H39"/>
  <sheetViews>
    <sheetView tabSelected="1" zoomScale="60" zoomScaleNormal="60" workbookViewId="0">
      <selection activeCell="J38" sqref="J38"/>
    </sheetView>
  </sheetViews>
  <sheetFormatPr baseColWidth="10" defaultColWidth="10.796875" defaultRowHeight="24" customHeight="1" x14ac:dyDescent="0.35"/>
  <cols>
    <col min="1" max="1" width="3.6640625" style="28" bestFit="1" customWidth="1"/>
    <col min="2" max="2" width="99.19921875" style="17" customWidth="1"/>
    <col min="3" max="3" width="10.46484375" style="19" customWidth="1"/>
    <col min="4" max="4" width="8.86328125" style="19" bestFit="1" customWidth="1"/>
    <col min="5" max="5" width="10.86328125" style="19" bestFit="1" customWidth="1"/>
    <col min="6" max="6" width="17.3984375" style="26" customWidth="1"/>
    <col min="7" max="7" width="12.06640625" style="26" bestFit="1" customWidth="1"/>
    <col min="8" max="8" width="10.796875" style="27" customWidth="1"/>
    <col min="9" max="16384" width="10.796875" style="26"/>
  </cols>
  <sheetData>
    <row r="1" spans="1:8" s="20" customFormat="1" ht="27" x14ac:dyDescent="0.5">
      <c r="A1" s="28"/>
      <c r="B1" s="34" t="s">
        <v>41</v>
      </c>
      <c r="C1" s="19"/>
      <c r="D1" s="19"/>
      <c r="E1" s="19"/>
      <c r="G1" s="19"/>
      <c r="H1" s="21"/>
    </row>
    <row r="2" spans="1:8" s="20" customFormat="1" ht="17.5" x14ac:dyDescent="0.35">
      <c r="A2" s="28"/>
      <c r="B2" s="17"/>
      <c r="C2" s="19"/>
      <c r="D2" s="19"/>
      <c r="E2" s="19"/>
      <c r="H2" s="21"/>
    </row>
    <row r="3" spans="1:8" s="20" customFormat="1" ht="17.5" x14ac:dyDescent="0.35">
      <c r="A3" s="28"/>
      <c r="B3" s="17" t="s">
        <v>74</v>
      </c>
      <c r="C3" s="19"/>
      <c r="D3" s="19"/>
      <c r="E3" s="19"/>
      <c r="H3" s="21"/>
    </row>
    <row r="4" spans="1:8" s="20" customFormat="1" ht="17.5" x14ac:dyDescent="0.35">
      <c r="A4" s="28"/>
      <c r="B4" s="17"/>
      <c r="C4" s="47"/>
      <c r="D4" s="47"/>
      <c r="E4" s="47"/>
      <c r="F4" s="47"/>
      <c r="G4" s="47"/>
      <c r="H4" s="48"/>
    </row>
    <row r="5" spans="1:8" s="23" customFormat="1" ht="35" x14ac:dyDescent="0.35">
      <c r="A5" s="29"/>
      <c r="B5" s="46" t="s">
        <v>0</v>
      </c>
      <c r="C5" s="49" t="s">
        <v>11</v>
      </c>
      <c r="D5" s="49" t="s">
        <v>12</v>
      </c>
      <c r="E5" s="49"/>
      <c r="F5" s="45" t="s">
        <v>73</v>
      </c>
      <c r="G5" s="49" t="s">
        <v>12</v>
      </c>
      <c r="H5" s="50"/>
    </row>
    <row r="6" spans="1:8" s="20" customFormat="1" ht="17.5" x14ac:dyDescent="0.35">
      <c r="A6" s="28"/>
      <c r="B6" s="17"/>
      <c r="C6" s="47"/>
      <c r="D6" s="47"/>
      <c r="E6" s="41" t="s">
        <v>14</v>
      </c>
      <c r="F6" s="41" t="s">
        <v>13</v>
      </c>
      <c r="G6" s="51" t="s">
        <v>15</v>
      </c>
      <c r="H6" s="48"/>
    </row>
    <row r="7" spans="1:8" s="20" customFormat="1" ht="17.5" x14ac:dyDescent="0.35">
      <c r="A7" s="28"/>
      <c r="B7" s="17"/>
      <c r="C7" s="47"/>
      <c r="D7" s="47"/>
      <c r="E7" s="47"/>
      <c r="F7" s="47"/>
      <c r="G7" s="47"/>
      <c r="H7" s="48"/>
    </row>
    <row r="8" spans="1:8" s="20" customFormat="1" ht="17.5" x14ac:dyDescent="0.35">
      <c r="A8" s="28"/>
      <c r="B8" s="24" t="s">
        <v>1</v>
      </c>
      <c r="C8" s="54">
        <v>6</v>
      </c>
      <c r="D8" s="47">
        <f>10*(C8-1)/5</f>
        <v>10</v>
      </c>
      <c r="E8" s="52" t="s">
        <v>79</v>
      </c>
      <c r="F8" s="54">
        <v>2</v>
      </c>
      <c r="G8" s="47">
        <f>D8*F8</f>
        <v>20</v>
      </c>
      <c r="H8" s="63">
        <v>40</v>
      </c>
    </row>
    <row r="9" spans="1:8" s="20" customFormat="1" ht="17.5" x14ac:dyDescent="0.35">
      <c r="A9" s="28" t="s">
        <v>23</v>
      </c>
      <c r="B9" s="60" t="s">
        <v>72</v>
      </c>
      <c r="C9" s="62"/>
      <c r="D9" s="47"/>
      <c r="E9" s="47"/>
      <c r="F9" s="47"/>
      <c r="G9" s="47"/>
      <c r="H9" s="64"/>
    </row>
    <row r="10" spans="1:8" s="20" customFormat="1" ht="17.5" x14ac:dyDescent="0.35">
      <c r="A10" s="28" t="s">
        <v>24</v>
      </c>
      <c r="B10" s="61" t="s">
        <v>65</v>
      </c>
      <c r="C10" s="62"/>
      <c r="D10" s="47"/>
      <c r="E10" s="47"/>
      <c r="F10" s="47"/>
      <c r="G10" s="47"/>
      <c r="H10" s="64"/>
    </row>
    <row r="11" spans="1:8" s="20" customFormat="1" ht="17.5" x14ac:dyDescent="0.35">
      <c r="A11" s="28"/>
      <c r="B11" s="17"/>
      <c r="C11" s="53"/>
      <c r="D11" s="47"/>
      <c r="E11" s="53"/>
      <c r="F11" s="53"/>
      <c r="G11" s="47"/>
      <c r="H11" s="64"/>
    </row>
    <row r="12" spans="1:8" s="20" customFormat="1" ht="17.5" x14ac:dyDescent="0.35">
      <c r="A12" s="28"/>
      <c r="B12" s="17"/>
      <c r="C12" s="53"/>
      <c r="D12" s="47"/>
      <c r="E12" s="47"/>
      <c r="F12" s="47"/>
      <c r="G12" s="47"/>
      <c r="H12" s="64"/>
    </row>
    <row r="13" spans="1:8" s="20" customFormat="1" ht="17.5" x14ac:dyDescent="0.35">
      <c r="A13" s="28"/>
      <c r="B13" s="25" t="s">
        <v>2</v>
      </c>
      <c r="C13" s="54">
        <v>6</v>
      </c>
      <c r="D13" s="47">
        <f>10*(C13-1)/5</f>
        <v>10</v>
      </c>
      <c r="E13" s="52" t="s">
        <v>77</v>
      </c>
      <c r="F13" s="54">
        <v>1</v>
      </c>
      <c r="G13" s="47">
        <f>D13*F13</f>
        <v>10</v>
      </c>
      <c r="H13" s="64"/>
    </row>
    <row r="14" spans="1:8" s="20" customFormat="1" ht="35" x14ac:dyDescent="0.35">
      <c r="A14" s="28" t="s">
        <v>26</v>
      </c>
      <c r="B14" s="17" t="s">
        <v>66</v>
      </c>
      <c r="H14" s="64"/>
    </row>
    <row r="15" spans="1:8" s="20" customFormat="1" ht="17.5" x14ac:dyDescent="0.35">
      <c r="A15" s="28" t="s">
        <v>27</v>
      </c>
      <c r="B15" s="17" t="s">
        <v>70</v>
      </c>
      <c r="H15" s="64"/>
    </row>
    <row r="16" spans="1:8" s="20" customFormat="1" ht="17.5" x14ac:dyDescent="0.35">
      <c r="A16" s="28" t="s">
        <v>28</v>
      </c>
      <c r="B16" s="17" t="s">
        <v>71</v>
      </c>
      <c r="H16" s="64"/>
    </row>
    <row r="17" spans="1:8" s="20" customFormat="1" ht="17.5" x14ac:dyDescent="0.35">
      <c r="A17" s="28"/>
      <c r="B17" s="17"/>
      <c r="C17" s="53"/>
      <c r="D17" s="47"/>
      <c r="E17" s="47"/>
      <c r="F17" s="47"/>
      <c r="G17" s="47"/>
      <c r="H17" s="64"/>
    </row>
    <row r="18" spans="1:8" s="20" customFormat="1" ht="17.5" x14ac:dyDescent="0.35">
      <c r="C18" s="47"/>
      <c r="D18" s="47"/>
      <c r="E18" s="47"/>
      <c r="F18" s="47"/>
      <c r="G18" s="47"/>
      <c r="H18" s="64"/>
    </row>
    <row r="19" spans="1:8" s="20" customFormat="1" ht="17.5" x14ac:dyDescent="0.35">
      <c r="A19" s="28"/>
      <c r="B19" s="25" t="s">
        <v>3</v>
      </c>
      <c r="C19" s="54">
        <v>6</v>
      </c>
      <c r="D19" s="47">
        <f>10*(C19-1)/5</f>
        <v>10</v>
      </c>
      <c r="E19" s="52" t="s">
        <v>77</v>
      </c>
      <c r="F19" s="54">
        <v>1</v>
      </c>
      <c r="G19" s="47">
        <f>D19*F19</f>
        <v>10</v>
      </c>
      <c r="H19" s="64"/>
    </row>
    <row r="20" spans="1:8" s="20" customFormat="1" ht="17.5" x14ac:dyDescent="0.35">
      <c r="A20" s="28" t="s">
        <v>32</v>
      </c>
      <c r="B20" s="17" t="s">
        <v>67</v>
      </c>
      <c r="C20" s="48"/>
      <c r="D20" s="48"/>
      <c r="E20" s="48"/>
      <c r="F20" s="48"/>
      <c r="G20" s="47"/>
      <c r="H20" s="64"/>
    </row>
    <row r="21" spans="1:8" s="20" customFormat="1" ht="17.5" x14ac:dyDescent="0.35">
      <c r="A21" s="28" t="s">
        <v>33</v>
      </c>
      <c r="B21" s="17" t="s">
        <v>69</v>
      </c>
      <c r="C21" s="59"/>
      <c r="D21" s="59"/>
      <c r="E21" s="59"/>
      <c r="F21" s="59"/>
      <c r="G21" s="47"/>
      <c r="H21" s="65"/>
    </row>
    <row r="22" spans="1:8" s="20" customFormat="1" ht="17.5" x14ac:dyDescent="0.35">
      <c r="A22" s="28"/>
      <c r="B22" s="17"/>
      <c r="C22" s="55"/>
      <c r="D22" s="47"/>
      <c r="E22" s="53"/>
      <c r="F22" s="55"/>
      <c r="G22" s="47"/>
      <c r="H22" s="48"/>
    </row>
    <row r="23" spans="1:8" s="20" customFormat="1" ht="17.5" x14ac:dyDescent="0.35">
      <c r="C23" s="47"/>
      <c r="D23" s="47"/>
      <c r="E23" s="47"/>
      <c r="F23" s="47"/>
      <c r="G23" s="47"/>
      <c r="H23" s="48"/>
    </row>
    <row r="24" spans="1:8" s="20" customFormat="1" ht="17.5" x14ac:dyDescent="0.35">
      <c r="A24" s="28"/>
      <c r="B24" s="25" t="s">
        <v>78</v>
      </c>
      <c r="C24" s="54">
        <v>6</v>
      </c>
      <c r="D24" s="47">
        <v>20</v>
      </c>
      <c r="E24" s="52" t="s">
        <v>75</v>
      </c>
      <c r="F24" s="54">
        <v>3</v>
      </c>
      <c r="G24" s="47">
        <f>D24*F24</f>
        <v>60</v>
      </c>
      <c r="H24" s="63">
        <v>60</v>
      </c>
    </row>
    <row r="25" spans="1:8" s="20" customFormat="1" ht="35" x14ac:dyDescent="0.35">
      <c r="A25" s="28" t="s">
        <v>34</v>
      </c>
      <c r="B25" s="17" t="s">
        <v>64</v>
      </c>
      <c r="C25" s="47"/>
      <c r="D25" s="47"/>
      <c r="E25" s="47"/>
      <c r="F25" s="47"/>
      <c r="G25" s="47"/>
      <c r="H25" s="64"/>
    </row>
    <row r="26" spans="1:8" s="20" customFormat="1" ht="17.5" x14ac:dyDescent="0.35">
      <c r="A26" s="28" t="s">
        <v>35</v>
      </c>
      <c r="B26" s="17" t="s">
        <v>68</v>
      </c>
      <c r="C26" s="55"/>
      <c r="D26" s="47"/>
      <c r="E26" s="53"/>
      <c r="F26" s="55"/>
      <c r="G26" s="47"/>
      <c r="H26" s="64"/>
    </row>
    <row r="27" spans="1:8" s="20" customFormat="1" ht="17.5" x14ac:dyDescent="0.35">
      <c r="A27" s="28" t="s">
        <v>36</v>
      </c>
      <c r="B27" s="61" t="s">
        <v>65</v>
      </c>
      <c r="C27" s="55"/>
      <c r="D27" s="47"/>
      <c r="E27" s="53"/>
      <c r="F27" s="55"/>
      <c r="G27" s="47"/>
      <c r="H27" s="65"/>
    </row>
    <row r="28" spans="1:8" s="20" customFormat="1" ht="17.5" x14ac:dyDescent="0.35">
      <c r="A28" s="28"/>
      <c r="B28" s="61"/>
      <c r="C28" s="55"/>
      <c r="D28" s="47"/>
      <c r="E28" s="53"/>
      <c r="F28" s="55"/>
      <c r="G28" s="47"/>
      <c r="H28" s="48"/>
    </row>
    <row r="29" spans="1:8" s="20" customFormat="1" ht="17.5" x14ac:dyDescent="0.35">
      <c r="A29" s="28"/>
      <c r="B29" s="17"/>
      <c r="C29" s="47"/>
      <c r="D29" s="47"/>
      <c r="E29" s="47"/>
      <c r="F29" s="47"/>
      <c r="G29" s="47"/>
      <c r="H29" s="48"/>
    </row>
    <row r="30" spans="1:8" s="20" customFormat="1" ht="17.5" x14ac:dyDescent="0.35">
      <c r="A30" s="28"/>
      <c r="B30" s="20" t="s">
        <v>22</v>
      </c>
      <c r="C30" s="47"/>
      <c r="D30" s="47">
        <v>50</v>
      </c>
      <c r="E30" s="56">
        <v>7</v>
      </c>
      <c r="F30" s="53">
        <f>SUM(F8:F27)</f>
        <v>7</v>
      </c>
      <c r="G30" s="57">
        <f>SUM(G8:G27)</f>
        <v>100</v>
      </c>
      <c r="H30" s="48"/>
    </row>
    <row r="31" spans="1:8" ht="17.5" x14ac:dyDescent="0.35">
      <c r="C31" s="47"/>
      <c r="D31" s="47"/>
      <c r="E31" s="47"/>
      <c r="F31" s="47"/>
      <c r="G31" s="47"/>
      <c r="H31" s="48"/>
    </row>
    <row r="32" spans="1:8" ht="17.5" x14ac:dyDescent="0.35">
      <c r="B32" s="22" t="s">
        <v>4</v>
      </c>
      <c r="C32" s="47"/>
      <c r="D32" s="47"/>
      <c r="E32" s="47"/>
      <c r="F32" s="47"/>
      <c r="G32" s="58">
        <f>(G30*5/100)+1</f>
        <v>6</v>
      </c>
      <c r="H32" s="48"/>
    </row>
    <row r="33" spans="1:8" s="20" customFormat="1" ht="17.5" x14ac:dyDescent="0.35">
      <c r="A33" s="28"/>
      <c r="B33" s="17"/>
      <c r="C33" s="47"/>
      <c r="D33" s="47"/>
      <c r="E33" s="47"/>
      <c r="F33" s="47"/>
      <c r="G33" s="47"/>
      <c r="H33" s="48"/>
    </row>
    <row r="34" spans="1:8" ht="17.5" x14ac:dyDescent="0.35">
      <c r="C34" s="47"/>
      <c r="D34" s="47"/>
      <c r="E34" s="47"/>
      <c r="F34" s="47"/>
      <c r="G34" s="47"/>
      <c r="H34" s="48"/>
    </row>
    <row r="35" spans="1:8" ht="17.5" x14ac:dyDescent="0.35">
      <c r="B35" s="22" t="s">
        <v>17</v>
      </c>
      <c r="C35" s="47"/>
      <c r="D35" s="47"/>
      <c r="E35" s="47"/>
      <c r="F35" s="47"/>
      <c r="G35" s="58">
        <f>(G32+2*'Schriftliche Arbeit'!G46)/3</f>
        <v>6</v>
      </c>
      <c r="H35" s="48"/>
    </row>
    <row r="36" spans="1:8" ht="17.5" x14ac:dyDescent="0.35"/>
    <row r="37" spans="1:8" ht="17.5" x14ac:dyDescent="0.35">
      <c r="B37" s="20" t="s">
        <v>21</v>
      </c>
    </row>
    <row r="38" spans="1:8" ht="17.5" x14ac:dyDescent="0.35"/>
    <row r="39" spans="1:8" ht="17.5" x14ac:dyDescent="0.35">
      <c r="B39" s="17" t="s">
        <v>18</v>
      </c>
      <c r="C39" s="20" t="s">
        <v>19</v>
      </c>
    </row>
  </sheetData>
  <mergeCells count="2">
    <mergeCell ref="H8:H21"/>
    <mergeCell ref="H24:H27"/>
  </mergeCells>
  <phoneticPr fontId="0"/>
  <pageMargins left="0.51" right="0.51" top="0.78740157480314965" bottom="0.78740157480314965" header="0.51181102362204722" footer="0.51181102362204722"/>
  <pageSetup paperSize="9" scale="60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Schriftliche Arbeit</vt:lpstr>
      <vt:lpstr>Präsentation</vt:lpstr>
      <vt:lpstr>Präsentation!Druckbereich</vt:lpstr>
      <vt:lpstr>'Schriftliche Arbeit'!Druckbereich</vt:lpstr>
    </vt:vector>
  </TitlesOfParts>
  <Company>Kantonsschule Reussbühl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 Hädener</dc:creator>
  <cp:lastModifiedBy>KSREU; Kehrli Peter (Lehrperson)</cp:lastModifiedBy>
  <cp:lastPrinted>2024-06-26T21:49:05Z</cp:lastPrinted>
  <dcterms:created xsi:type="dcterms:W3CDTF">2004-09-27T18:40:53Z</dcterms:created>
  <dcterms:modified xsi:type="dcterms:W3CDTF">2024-06-26T21:49:07Z</dcterms:modified>
</cp:coreProperties>
</file>